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はじめにお読みください" sheetId="1" state="visible" r:id="rId1"/>
    <sheet xmlns:r="http://schemas.openxmlformats.org/officeDocument/2006/relationships" name="①案件パイプライン" sheetId="2" state="visible" r:id="rId2"/>
    <sheet xmlns:r="http://schemas.openxmlformats.org/officeDocument/2006/relationships" name="②人の一覧" sheetId="3" state="visible" r:id="rId3"/>
    <sheet xmlns:r="http://schemas.openxmlformats.org/officeDocument/2006/relationships" name="③現場別の原価" sheetId="4" state="visible" r:id="rId4"/>
  </sheets>
  <definedNames>
    <definedName name="_xlnm.Print_Titles" localSheetId="1">'①案件パイプライン'!$4:$4</definedName>
    <definedName name="_xlnm.Print_Titles" localSheetId="2">'②人の一覧'!$4:$4</definedName>
    <definedName name="_xlnm.Print_Titles" localSheetId="3">'③現場別の原価'!$4:$4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FFFFFFFF"/>
      <sz val="14"/>
    </font>
    <font>
      <color rgb="FF606C7C"/>
      <sz val="10"/>
    </font>
    <font>
      <b val="1"/>
      <color rgb="FFFFFFFF"/>
      <sz val="11"/>
    </font>
    <font>
      <color rgb="FF1D2430"/>
      <sz val="11"/>
    </font>
    <font>
      <color rgb="FF808A99"/>
      <sz val="9"/>
    </font>
    <font>
      <b val="1"/>
      <color rgb="FF1D2430"/>
      <sz val="11"/>
    </font>
    <font>
      <b val="1"/>
      <color rgb="FFFFFFFF"/>
      <sz val="12"/>
    </font>
    <font>
      <b val="1"/>
      <color rgb="FF162C52"/>
      <sz val="12"/>
    </font>
    <font>
      <color rgb="FF606C7C"/>
      <sz val="11"/>
    </font>
  </fonts>
  <fills count="8">
    <fill>
      <patternFill/>
    </fill>
    <fill>
      <patternFill patternType="gray125"/>
    </fill>
    <fill>
      <patternFill patternType="solid">
        <fgColor rgb="FF162C52"/>
      </patternFill>
    </fill>
    <fill>
      <patternFill patternType="solid">
        <fgColor rgb="FF2A4A7C"/>
      </patternFill>
    </fill>
    <fill>
      <patternFill patternType="solid">
        <fgColor rgb="FFB8912E"/>
      </patternFill>
    </fill>
    <fill>
      <patternFill patternType="solid">
        <fgColor rgb="FFF7F9FC"/>
      </patternFill>
    </fill>
    <fill>
      <patternFill patternType="solid">
        <fgColor rgb="FFFFFBEA"/>
      </patternFill>
    </fill>
    <fill>
      <patternFill patternType="solid">
        <fgColor rgb="FFEDF2FA"/>
      </patternFill>
    </fill>
  </fills>
  <borders count="2">
    <border>
      <left/>
      <right/>
      <top/>
      <bottom/>
      <diagonal/>
    </border>
    <border>
      <left style="thin">
        <color rgb="FFD6DCE6"/>
      </left>
      <right style="thin">
        <color rgb="FFD6DCE6"/>
      </right>
      <top style="thin">
        <color rgb="FFD6DCE6"/>
      </top>
      <bottom style="thin">
        <color rgb="FFD6DCE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0" fontId="9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/>
    </xf>
    <xf numFmtId="3" fontId="4" fillId="0" borderId="1" applyAlignment="1" pivotButton="0" quotePrefix="0" xfId="0">
      <alignment horizontal="right" vertical="center"/>
    </xf>
    <xf numFmtId="3" fontId="4" fillId="7" borderId="1" applyAlignment="1" pivotButton="0" quotePrefix="0" xfId="0">
      <alignment horizontal="right" vertical="center"/>
    </xf>
    <xf numFmtId="0" fontId="4" fillId="5" borderId="1" applyAlignment="1" pivotButton="0" quotePrefix="0" xfId="0">
      <alignment vertical="center"/>
    </xf>
    <xf numFmtId="3" fontId="4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vertical="center"/>
    </xf>
    <xf numFmtId="0" fontId="6" fillId="0" borderId="0" applyAlignment="1" pivotButton="0" quotePrefix="0" xfId="0">
      <alignment horizontal="right" vertical="center"/>
    </xf>
    <xf numFmtId="3" fontId="7" fillId="4" borderId="1" applyAlignment="1" pivotButton="0" quotePrefix="0" xfId="0">
      <alignment horizontal="right" vertical="center"/>
    </xf>
    <xf numFmtId="0" fontId="2" fillId="0" borderId="0" applyAlignment="1" pivotButton="0" quotePrefix="0" xfId="0">
      <alignment vertical="top" wrapText="1" indent="1"/>
    </xf>
    <xf numFmtId="0" fontId="5" fillId="0" borderId="0" applyAlignment="1" pivotButton="0" quotePrefix="0" xfId="0">
      <alignment indent="1"/>
    </xf>
    <xf numFmtId="0" fontId="4" fillId="0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3" fontId="4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1">
    <dxf>
      <font>
        <b val="1"/>
        <color rgb="FFB0403A"/>
      </font>
      <fill>
        <patternFill patternType="solid">
          <fgColor rgb="FFFBEA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3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4" customWidth="1" min="2" max="2"/>
  </cols>
  <sheetData>
    <row r="1" ht="30" customHeight="1">
      <c r="A1" s="1" t="inlineStr">
        <is>
          <t xml:space="preserve">　明日つくる「3枚の表」</t>
        </is>
      </c>
    </row>
    <row r="2" ht="32" customHeight="1">
      <c r="A2" s="2" t="inlineStr">
        <is>
          <t xml:space="preserve">　『建設業DXのホントのこと』（桐生匠真／HARMONIC insight）　読者特典③</t>
        </is>
      </c>
    </row>
    <row r="4">
      <c r="B4" s="3" t="inlineStr"/>
    </row>
    <row r="5" ht="26" customHeight="1">
      <c r="B5" s="4" t="inlineStr">
        <is>
          <t>■ この3枚だけで、経営会議は変わります</t>
        </is>
      </c>
    </row>
    <row r="6">
      <c r="B6" s="3" t="inlineStr">
        <is>
          <t>巻末付録で挙げた3枚を、そのままの列で用意しました。道具は問いません。手元のExcelで結構です。</t>
        </is>
      </c>
    </row>
    <row r="7">
      <c r="B7" s="3" t="inlineStr">
        <is>
          <t>大事なのは書式の美しさではなく、毎月、更新し続けることです。それだけです。</t>
        </is>
      </c>
    </row>
    <row r="8">
      <c r="B8" s="3" t="inlineStr"/>
    </row>
    <row r="9">
      <c r="B9" s="5" t="inlineStr">
        <is>
          <t xml:space="preserve">　①案件パイプライン　　営業がつくる。金額×確度で、信じられる売上見込みが出ます</t>
        </is>
      </c>
    </row>
    <row r="10">
      <c r="B10" s="5" t="inlineStr">
        <is>
          <t xml:space="preserve">　②人の一覧　　　　　　工事・技術がつくる。優劣は書きません。特性だけです</t>
        </is>
      </c>
    </row>
    <row r="11">
      <c r="B11" s="5" t="inlineStr">
        <is>
          <t xml:space="preserve">　③現場別の原価　　　　経理×工事でつくる。予実差がマイナスの現場に、色が付きます</t>
        </is>
      </c>
    </row>
    <row r="12">
      <c r="B12" s="3" t="inlineStr"/>
    </row>
    <row r="13" ht="26" customHeight="1">
      <c r="B13" s="4" t="inlineStr">
        <is>
          <t>■ 最初の90日（一気に全部やらないでください）</t>
        </is>
      </c>
    </row>
    <row r="14">
      <c r="B14" s="5" t="inlineStr">
        <is>
          <t xml:space="preserve">　最初の30日　①案件パイプラインだけ。営業会議が、この1枚で回っている状態を目指します</t>
        </is>
      </c>
    </row>
    <row r="15">
      <c r="B15" s="5" t="inlineStr">
        <is>
          <t xml:space="preserve">　次の30日　　②人の一覧を足します。案件表の横に置いて、アサインを会議で決めます</t>
        </is>
      </c>
    </row>
    <row r="16">
      <c r="B16" s="5" t="inlineStr">
        <is>
          <t xml:space="preserve">　最後の30日　③現場別の原価を足します。月次の経営会議が、3枚で始まっている状態に</t>
        </is>
      </c>
    </row>
    <row r="17">
      <c r="B17" s="3" t="inlineStr"/>
    </row>
    <row r="18" ht="26" customHeight="1">
      <c r="B18" s="4" t="inlineStr">
        <is>
          <t>■ 黄色いセルが、あなたの入力欄です</t>
        </is>
      </c>
    </row>
    <row r="19">
      <c r="B19" s="3" t="inlineStr">
        <is>
          <t>見本の行は、本書の試算例です。消して、自社の案件と人に置き換えてください。</t>
        </is>
      </c>
    </row>
    <row r="20">
      <c r="B20" s="3" t="inlineStr">
        <is>
          <t>数式は2つだけです（①の加重見込＝金額×確度、③の予実差＝実行予算×出来高−発生原価）。</t>
        </is>
      </c>
    </row>
    <row r="21">
      <c r="B21" s="3" t="inlineStr"/>
    </row>
    <row r="22" ht="26" customHeight="1">
      <c r="B22" s="4" t="inlineStr">
        <is>
          <t>■ ほかの特典との関係</t>
        </is>
      </c>
    </row>
    <row r="23">
      <c r="B23" s="3" t="inlineStr">
        <is>
          <t>この3枚は、第10章で挙げた「取り込む6つの表」の、最初の3つです（案件・人・原価実績）。</t>
        </is>
      </c>
    </row>
    <row r="24">
      <c r="B24" s="3" t="inlineStr">
        <is>
          <t>残る3つ（アサイン・資金予定・財務）は、ダッシュボードに進むときに足せば十分です。</t>
        </is>
      </c>
    </row>
    <row r="25">
      <c r="B25" s="3" t="inlineStr">
        <is>
          <t>6つを一度に揃えようとしないでください。3枚から始めて、育てるのが正解です。</t>
        </is>
      </c>
    </row>
    <row r="26">
      <c r="B26" s="3" t="inlineStr"/>
    </row>
    <row r="27">
      <c r="B27" s="5" t="inlineStr">
        <is>
          <t xml:space="preserve">　特典①案件超概算ツール　　　　　　　案件の金額を、延床と用途からつかむ（①の「金額（見込）」に使えます）</t>
        </is>
      </c>
    </row>
    <row r="28">
      <c r="B28" s="5" t="inlineStr">
        <is>
          <t xml:space="preserve">　特典②予材アサインシミュレーション　誰に任せると粗利がいくらになるかを見る（①と②を合わせた話です）</t>
        </is>
      </c>
    </row>
    <row r="29">
      <c r="B29" s="3" t="inlineStr"/>
    </row>
    <row r="30" ht="26" customHeight="1">
      <c r="B30" s="4" t="inlineStr">
        <is>
          <t>■ お読みください</t>
        </is>
      </c>
    </row>
    <row r="31">
      <c r="B31" s="3" t="inlineStr">
        <is>
          <t>見本の数字は、本書の試算例です。御社の実績ではありません。</t>
        </is>
      </c>
    </row>
    <row r="32">
      <c r="B32" s="3" t="inlineStr">
        <is>
          <t>②に優劣を書かないでください。査定に使った時点で、現場は正直な数字を書かなくなります（第5章）。</t>
        </is>
      </c>
    </row>
    <row r="33">
      <c r="B33" s="3" t="inlineStr"/>
    </row>
    <row r="34">
      <c r="B34" s="6" t="inlineStr">
        <is>
          <t>『建設業DXのホントのこと』（桐生匠真／HARMONIC insight）読者特典③　最新版・使い方は https://kensetsu.h-insight.jp</t>
        </is>
      </c>
    </row>
  </sheetData>
  <mergeCells count="2">
    <mergeCell ref="A2:B2"/>
    <mergeCell ref="A1:B1"/>
  </mergeCells>
  <pageMargins left="0.75" right="0.75" top="1" bottom="1" header="0.5" footer="0.5"/>
  <pageSetup orientation="portrait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10" customWidth="1" min="3" max="3"/>
    <col width="15" customWidth="1" min="4" max="4"/>
    <col width="12" customWidth="1" min="5" max="5"/>
    <col width="12" customWidth="1" min="6" max="6"/>
    <col width="8" customWidth="1" min="7" max="7"/>
    <col width="32" customWidth="1" min="8" max="8"/>
    <col width="10" customWidth="1" min="9" max="9"/>
    <col width="18" customWidth="1" min="10" max="10"/>
  </cols>
  <sheetData>
    <row r="1" ht="30" customHeight="1">
      <c r="A1" s="1" t="inlineStr">
        <is>
          <t>1枚目：案件パイプライン表（営業がつくる）</t>
        </is>
      </c>
    </row>
    <row r="2" ht="32" customHeight="1">
      <c r="A2" s="2" t="inlineStr">
        <is>
          <t>黄色いセルに、自社の案件を足してください。金額は空欄にしないこと。確度は、下の基準どおりに「状態」で決めます（感覚で書かない）。</t>
        </is>
      </c>
    </row>
    <row r="4" ht="34" customHeight="1">
      <c r="A4" s="7" t="inlineStr">
        <is>
          <t>案件名</t>
        </is>
      </c>
      <c r="B4" s="7" t="inlineStr">
        <is>
          <t>発注者</t>
        </is>
      </c>
      <c r="C4" s="7" t="inlineStr">
        <is>
          <t>種別</t>
        </is>
      </c>
      <c r="D4" s="7" t="inlineStr">
        <is>
          <t>金額（見込）</t>
        </is>
      </c>
      <c r="E4" s="7" t="inlineStr">
        <is>
          <t>着工予定</t>
        </is>
      </c>
      <c r="F4" s="7" t="inlineStr">
        <is>
          <t>ステージ</t>
        </is>
      </c>
      <c r="G4" s="7" t="inlineStr">
        <is>
          <t>確度
(%)</t>
        </is>
      </c>
      <c r="H4" s="7" t="inlineStr">
        <is>
          <t>次アクション</t>
        </is>
      </c>
      <c r="I4" s="7" t="inlineStr">
        <is>
          <t>担当</t>
        </is>
      </c>
      <c r="J4" s="8" t="inlineStr">
        <is>
          <t>加重見込
（金額×確度）</t>
        </is>
      </c>
    </row>
    <row r="5" ht="22" customHeight="1">
      <c r="A5" s="9" t="inlineStr">
        <is>
          <t>A庁舎改修</t>
        </is>
      </c>
      <c r="B5" s="9" t="inlineStr">
        <is>
          <t>◯◯市 営繕課</t>
        </is>
      </c>
      <c r="C5" s="9" t="inlineStr">
        <is>
          <t>改修</t>
        </is>
      </c>
      <c r="D5" s="10" t="n">
        <v>120000000</v>
      </c>
      <c r="E5" s="9" t="inlineStr">
        <is>
          <t>2026-09</t>
        </is>
      </c>
      <c r="F5" s="9" t="inlineStr">
        <is>
          <t>見積提出</t>
        </is>
      </c>
      <c r="G5" s="10" t="n">
        <v>50</v>
      </c>
      <c r="H5" s="9" t="inlineStr">
        <is>
          <t>8/20までに 佐藤が積算を提出</t>
        </is>
      </c>
      <c r="I5" s="9" t="inlineStr">
        <is>
          <t>佐藤</t>
        </is>
      </c>
      <c r="J5" s="11">
        <f>IF(D5="","",D5*G5/100)</f>
        <v/>
      </c>
    </row>
    <row r="6" ht="22" customHeight="1">
      <c r="A6" s="12" t="inlineStr">
        <is>
          <t>B川護岸工事</t>
        </is>
      </c>
      <c r="B6" s="12" t="inlineStr">
        <is>
          <t>◯◯県 土木事務所</t>
        </is>
      </c>
      <c r="C6" s="12" t="inlineStr">
        <is>
          <t>土木</t>
        </is>
      </c>
      <c r="D6" s="13" t="n">
        <v>200000000</v>
      </c>
      <c r="E6" s="12" t="inlineStr">
        <is>
          <t>2026-04</t>
        </is>
      </c>
      <c r="F6" s="12" t="inlineStr">
        <is>
          <t>内示</t>
        </is>
      </c>
      <c r="G6" s="13" t="n">
        <v>90</v>
      </c>
      <c r="H6" s="12" t="inlineStr">
        <is>
          <t>契約書の確認（鈴木）</t>
        </is>
      </c>
      <c r="I6" s="12" t="inlineStr">
        <is>
          <t>鈴木</t>
        </is>
      </c>
      <c r="J6" s="11">
        <f>IF(D6="","",D6*G6/100)</f>
        <v/>
      </c>
    </row>
    <row r="7" ht="22" customHeight="1">
      <c r="A7" s="9" t="inlineStr">
        <is>
          <t>C物流倉庫</t>
        </is>
      </c>
      <c r="B7" s="9" t="inlineStr">
        <is>
          <t>◯◯運輸</t>
        </is>
      </c>
      <c r="C7" s="9" t="inlineStr">
        <is>
          <t>建築</t>
        </is>
      </c>
      <c r="D7" s="10" t="n">
        <v>80000000</v>
      </c>
      <c r="E7" s="9" t="inlineStr">
        <is>
          <t>2026-11</t>
        </is>
      </c>
      <c r="F7" s="9" t="inlineStr">
        <is>
          <t>訪問</t>
        </is>
      </c>
      <c r="G7" s="10" t="n">
        <v>30</v>
      </c>
      <c r="H7" s="9" t="inlineStr">
        <is>
          <t>9/10 現地調査に同行</t>
        </is>
      </c>
      <c r="I7" s="9" t="inlineStr">
        <is>
          <t>佐藤</t>
        </is>
      </c>
      <c r="J7" s="11">
        <f>IF(D7="","",D7*G7/100)</f>
        <v/>
      </c>
    </row>
    <row r="8" ht="22" customHeight="1">
      <c r="A8" s="12" t="inlineStr">
        <is>
          <t>D倉庫増築</t>
        </is>
      </c>
      <c r="B8" s="12" t="inlineStr">
        <is>
          <t>◯◯製作所</t>
        </is>
      </c>
      <c r="C8" s="12" t="inlineStr">
        <is>
          <t>建築</t>
        </is>
      </c>
      <c r="D8" s="13" t="n">
        <v>150000000</v>
      </c>
      <c r="E8" s="12" t="inlineStr">
        <is>
          <t>2027-02</t>
        </is>
      </c>
      <c r="F8" s="12" t="inlineStr">
        <is>
          <t>情報入手</t>
        </is>
      </c>
      <c r="G8" s="13" t="n">
        <v>10</v>
      </c>
      <c r="H8" s="12" t="inlineStr">
        <is>
          <t>9/30までに 面談を打診</t>
        </is>
      </c>
      <c r="I8" s="12" t="inlineStr">
        <is>
          <t>高橋</t>
        </is>
      </c>
      <c r="J8" s="11">
        <f>IF(D8="","",D8*G8/100)</f>
        <v/>
      </c>
    </row>
    <row r="9" ht="22" customHeight="1">
      <c r="A9" s="14" t="inlineStr"/>
      <c r="B9" s="14" t="inlineStr"/>
      <c r="C9" s="14" t="inlineStr"/>
      <c r="D9" s="14" t="inlineStr"/>
      <c r="E9" s="14" t="inlineStr"/>
      <c r="F9" s="14" t="inlineStr"/>
      <c r="G9" s="14" t="inlineStr"/>
      <c r="H9" s="14" t="inlineStr"/>
      <c r="I9" s="14" t="inlineStr"/>
      <c r="J9" s="11">
        <f>IF(D9="","",D9*G9/100)</f>
        <v/>
      </c>
    </row>
    <row r="10" ht="22" customHeight="1">
      <c r="A10" s="14" t="inlineStr"/>
      <c r="B10" s="14" t="inlineStr"/>
      <c r="C10" s="14" t="inlineStr"/>
      <c r="D10" s="14" t="inlineStr"/>
      <c r="E10" s="14" t="inlineStr"/>
      <c r="F10" s="14" t="inlineStr"/>
      <c r="G10" s="14" t="inlineStr"/>
      <c r="H10" s="14" t="inlineStr"/>
      <c r="I10" s="14" t="inlineStr"/>
      <c r="J10" s="11">
        <f>IF(D10="","",D10*G10/100)</f>
        <v/>
      </c>
    </row>
    <row r="11" ht="22" customHeight="1">
      <c r="A11" s="14" t="inlineStr"/>
      <c r="B11" s="14" t="inlineStr"/>
      <c r="C11" s="14" t="inlineStr"/>
      <c r="D11" s="14" t="inlineStr"/>
      <c r="E11" s="14" t="inlineStr"/>
      <c r="F11" s="14" t="inlineStr"/>
      <c r="G11" s="14" t="inlineStr"/>
      <c r="H11" s="14" t="inlineStr"/>
      <c r="I11" s="14" t="inlineStr"/>
      <c r="J11" s="11">
        <f>IF(D11="","",D11*G11/100)</f>
        <v/>
      </c>
    </row>
    <row r="12" ht="22" customHeight="1">
      <c r="A12" s="14" t="inlineStr"/>
      <c r="B12" s="14" t="inlineStr"/>
      <c r="C12" s="14" t="inlineStr"/>
      <c r="D12" s="14" t="inlineStr"/>
      <c r="E12" s="14" t="inlineStr"/>
      <c r="F12" s="14" t="inlineStr"/>
      <c r="G12" s="14" t="inlineStr"/>
      <c r="H12" s="14" t="inlineStr"/>
      <c r="I12" s="14" t="inlineStr"/>
      <c r="J12" s="11">
        <f>IF(D12="","",D12*G12/100)</f>
        <v/>
      </c>
    </row>
    <row r="13" ht="22" customHeight="1">
      <c r="A13" s="14" t="inlineStr"/>
      <c r="B13" s="14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1">
        <f>IF(D13="","",D13*G13/100)</f>
        <v/>
      </c>
    </row>
    <row r="14" ht="22" customHeight="1">
      <c r="A14" s="14" t="inlineStr"/>
      <c r="B14" s="14" t="inlineStr"/>
      <c r="C14" s="14" t="inlineStr"/>
      <c r="D14" s="14" t="inlineStr"/>
      <c r="E14" s="14" t="inlineStr"/>
      <c r="F14" s="14" t="inlineStr"/>
      <c r="G14" s="14" t="inlineStr"/>
      <c r="H14" s="14" t="inlineStr"/>
      <c r="I14" s="14" t="inlineStr"/>
      <c r="J14" s="11">
        <f>IF(D14="","",D14*G14/100)</f>
        <v/>
      </c>
    </row>
    <row r="15" ht="22" customHeight="1">
      <c r="A15" s="14" t="inlineStr"/>
      <c r="B15" s="14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1">
        <f>IF(D15="","",D15*G15/100)</f>
        <v/>
      </c>
    </row>
    <row r="16" ht="22" customHeight="1">
      <c r="A16" s="14" t="inlineStr"/>
      <c r="B16" s="14" t="inlineStr"/>
      <c r="C16" s="14" t="inlineStr"/>
      <c r="D16" s="14" t="inlineStr"/>
      <c r="E16" s="14" t="inlineStr"/>
      <c r="F16" s="14" t="inlineStr"/>
      <c r="G16" s="14" t="inlineStr"/>
      <c r="H16" s="14" t="inlineStr"/>
      <c r="I16" s="14" t="inlineStr"/>
      <c r="J16" s="11">
        <f>IF(D16="","",D16*G16/100)</f>
        <v/>
      </c>
    </row>
    <row r="17" ht="22" customHeight="1">
      <c r="A17" s="14" t="inlineStr"/>
      <c r="B17" s="14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1">
        <f>IF(D17="","",D17*G17/100)</f>
        <v/>
      </c>
    </row>
    <row r="18" ht="22" customHeight="1">
      <c r="A18" s="14" t="inlineStr"/>
      <c r="B18" s="14" t="inlineStr"/>
      <c r="C18" s="14" t="inlineStr"/>
      <c r="D18" s="14" t="inlineStr"/>
      <c r="E18" s="14" t="inlineStr"/>
      <c r="F18" s="14" t="inlineStr"/>
      <c r="G18" s="14" t="inlineStr"/>
      <c r="H18" s="14" t="inlineStr"/>
      <c r="I18" s="14" t="inlineStr"/>
      <c r="J18" s="11">
        <f>IF(D18="","",D18*G18/100)</f>
        <v/>
      </c>
    </row>
    <row r="19" ht="22" customHeight="1">
      <c r="A19" s="14" t="inlineStr"/>
      <c r="B19" s="14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1">
        <f>IF(D19="","",D19*G19/100)</f>
        <v/>
      </c>
    </row>
    <row r="20" ht="22" customHeight="1">
      <c r="A20" s="14" t="inlineStr"/>
      <c r="B20" s="14" t="inlineStr"/>
      <c r="C20" s="14" t="inlineStr"/>
      <c r="D20" s="14" t="inlineStr"/>
      <c r="E20" s="14" t="inlineStr"/>
      <c r="F20" s="14" t="inlineStr"/>
      <c r="G20" s="14" t="inlineStr"/>
      <c r="H20" s="14" t="inlineStr"/>
      <c r="I20" s="14" t="inlineStr"/>
      <c r="J20" s="11">
        <f>IF(D20="","",D20*G20/100)</f>
        <v/>
      </c>
    </row>
    <row r="21" ht="22" customHeight="1">
      <c r="A21" s="14" t="inlineStr"/>
      <c r="B21" s="14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1">
        <f>IF(D21="","",D21*G21/100)</f>
        <v/>
      </c>
    </row>
    <row r="22" ht="22" customHeight="1">
      <c r="A22" s="14" t="inlineStr"/>
      <c r="B22" s="14" t="inlineStr"/>
      <c r="C22" s="14" t="inlineStr"/>
      <c r="D22" s="14" t="inlineStr"/>
      <c r="E22" s="14" t="inlineStr"/>
      <c r="F22" s="14" t="inlineStr"/>
      <c r="G22" s="14" t="inlineStr"/>
      <c r="H22" s="14" t="inlineStr"/>
      <c r="I22" s="14" t="inlineStr"/>
      <c r="J22" s="11">
        <f>IF(D22="","",D22*G22/100)</f>
        <v/>
      </c>
    </row>
    <row r="23">
      <c r="I23" s="15" t="inlineStr">
        <is>
          <t>加重合計</t>
        </is>
      </c>
      <c r="J23" s="16">
        <f>SUM(J5:J22)</f>
        <v/>
      </c>
    </row>
    <row r="24" ht="30" customHeight="1">
      <c r="A24" s="17" t="inlineStr">
        <is>
          <t>確度の基準（そのまま使って構いません）：情報を入手した 10％／初回訪問を終えた 30％／見積を提出した 50％／先方の予算確保を確認した 70％／内示があった 90％</t>
        </is>
      </c>
    </row>
    <row r="25" ht="30" customHeight="1">
      <c r="A25" s="17" t="inlineStr">
        <is>
          <t>「金額 × 確度」を合計すれば、それが信じられる売上見込みです。状態で決めるから、営業の「願望」が混ざりません（第4章）。</t>
        </is>
      </c>
    </row>
    <row r="26" ht="30" customHeight="1">
      <c r="A26" s="17" t="inlineStr">
        <is>
          <t>見るところは3つ。上の口（情報入手）が細っていないか／真ん中（見積は出すが取れない）で詰まっていないか／加重合計が必要売上に届いているか。</t>
        </is>
      </c>
    </row>
    <row r="28">
      <c r="A28" s="18" t="inlineStr">
        <is>
          <t>『建設業DXのホントのこと』（桐生匠真／HARMONIC insight）読者特典③　最新版・使い方は https://kensetsu.h-insight.jp</t>
        </is>
      </c>
    </row>
  </sheetData>
  <mergeCells count="6">
    <mergeCell ref="A1:J1"/>
    <mergeCell ref="A28:J28"/>
    <mergeCell ref="A26:J26"/>
    <mergeCell ref="A24:J24"/>
    <mergeCell ref="A2:J2"/>
    <mergeCell ref="A25:J25"/>
  </mergeCells>
  <dataValidations count="2">
    <dataValidation sqref="F5:F22" showDropDown="0" showInputMessage="0" showErrorMessage="0" allowBlank="1" type="list">
      <formula1>"情報入手,訪問,見積提出,予算確保,内示"</formula1>
    </dataValidation>
    <dataValidation sqref="G5:G22" showDropDown="0" showInputMessage="0" showErrorMessage="0" allowBlank="1" type="list">
      <formula1>"10,30,50,70,90"</formula1>
    </dataValidation>
  </dataValidations>
  <printOptions horizontalCentered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34" customWidth="1" min="3" max="3"/>
    <col width="20" customWidth="1" min="4" max="4"/>
    <col width="12" customWidth="1" min="5" max="5"/>
    <col width="13" customWidth="1" min="6" max="6"/>
  </cols>
  <sheetData>
    <row r="1" ht="30" customHeight="1">
      <c r="A1" s="1" t="inlineStr">
        <is>
          <t>2枚目：人の一覧表（工事・技術がつくる）</t>
        </is>
      </c>
    </row>
    <row r="2" ht="32" customHeight="1">
      <c r="A2" s="2" t="inlineStr">
        <is>
          <t>社員だけでなく、常用の協力会社の主要な人も入れます。優劣は書きません。特性だけです。これは査定表ではなく、人を活かす地図です（第5章）。</t>
        </is>
      </c>
    </row>
    <row r="4" ht="34" customHeight="1">
      <c r="A4" s="7" t="inlineStr">
        <is>
          <t>氏名</t>
        </is>
      </c>
      <c r="B4" s="7" t="inlineStr">
        <is>
          <t>得意</t>
        </is>
      </c>
      <c r="C4" s="7" t="inlineStr">
        <is>
          <t>資格</t>
        </is>
      </c>
      <c r="D4" s="7" t="inlineStr">
        <is>
          <t>今の現場</t>
        </is>
      </c>
      <c r="E4" s="7" t="inlineStr">
        <is>
          <t>終了予定</t>
        </is>
      </c>
      <c r="F4" s="7" t="inlineStr">
        <is>
          <t>来月の空き</t>
        </is>
      </c>
    </row>
    <row r="5" ht="22" customHeight="1">
      <c r="A5" s="9" t="inlineStr">
        <is>
          <t>井上</t>
        </is>
      </c>
      <c r="B5" s="9" t="inlineStr">
        <is>
          <t>施主対応・改修</t>
        </is>
      </c>
      <c r="C5" s="9" t="inlineStr">
        <is>
          <t>1級建築施工管理技士（監理技術者資格者証）</t>
        </is>
      </c>
      <c r="D5" s="9" t="inlineStr">
        <is>
          <t>C物流倉庫</t>
        </is>
      </c>
      <c r="E5" s="9" t="inlineStr">
        <is>
          <t>2027-08</t>
        </is>
      </c>
      <c r="F5" s="19" t="inlineStr">
        <is>
          <t>△</t>
        </is>
      </c>
    </row>
    <row r="6" ht="22" customHeight="1">
      <c r="A6" s="12" t="inlineStr">
        <is>
          <t>中村</t>
        </is>
      </c>
      <c r="B6" s="12" t="inlineStr">
        <is>
          <t>河川・護岸</t>
        </is>
      </c>
      <c r="C6" s="12" t="inlineStr">
        <is>
          <t>1級土木施工管理技士（監理技術者資格者証）</t>
        </is>
      </c>
      <c r="D6" s="12" t="inlineStr">
        <is>
          <t>B川護岸工事</t>
        </is>
      </c>
      <c r="E6" s="12" t="inlineStr">
        <is>
          <t>2027-02</t>
        </is>
      </c>
      <c r="F6" s="20" t="inlineStr">
        <is>
          <t>×</t>
        </is>
      </c>
    </row>
    <row r="7" ht="22" customHeight="1">
      <c r="A7" s="9" t="inlineStr">
        <is>
          <t>山口</t>
        </is>
      </c>
      <c r="B7" s="9" t="inlineStr">
        <is>
          <t>品質管理</t>
        </is>
      </c>
      <c r="C7" s="9" t="inlineStr">
        <is>
          <t>1級建築施工管理技士（監理技術者資格者証）</t>
        </is>
      </c>
      <c r="D7" s="9" t="inlineStr">
        <is>
          <t>A庁舎改修</t>
        </is>
      </c>
      <c r="E7" s="9" t="inlineStr">
        <is>
          <t>2027-03</t>
        </is>
      </c>
      <c r="F7" s="19" t="inlineStr">
        <is>
          <t>△</t>
        </is>
      </c>
    </row>
    <row r="8" ht="22" customHeight="1">
      <c r="A8" s="12" t="inlineStr">
        <is>
          <t>松本</t>
        </is>
      </c>
      <c r="B8" s="12" t="inlineStr">
        <is>
          <t>舗装・造成</t>
        </is>
      </c>
      <c r="C8" s="12" t="inlineStr">
        <is>
          <t>2級土木施工管理技士</t>
        </is>
      </c>
      <c r="D8" s="12" t="inlineStr">
        <is>
          <t>E市道 舗装</t>
        </is>
      </c>
      <c r="E8" s="12" t="inlineStr">
        <is>
          <t>2026-12</t>
        </is>
      </c>
      <c r="F8" s="20" t="inlineStr">
        <is>
          <t>○</t>
        </is>
      </c>
    </row>
    <row r="9" ht="22" customHeight="1">
      <c r="A9" s="9" t="inlineStr">
        <is>
          <t>木村</t>
        </is>
      </c>
      <c r="B9" s="9" t="inlineStr">
        <is>
          <t>育成中</t>
        </is>
      </c>
      <c r="C9" s="9" t="inlineStr">
        <is>
          <t>2級建築施工管理技士</t>
        </is>
      </c>
      <c r="D9" s="9" t="inlineStr">
        <is>
          <t>B川護岸工事（応援）</t>
        </is>
      </c>
      <c r="E9" s="9" t="inlineStr">
        <is>
          <t>2027-02</t>
        </is>
      </c>
      <c r="F9" s="19" t="inlineStr">
        <is>
          <t>◎</t>
        </is>
      </c>
    </row>
    <row r="10" ht="22" customHeight="1">
      <c r="A10" s="12" t="inlineStr">
        <is>
          <t>高橋</t>
        </is>
      </c>
      <c r="B10" s="12" t="inlineStr">
        <is>
          <t>補佐</t>
        </is>
      </c>
      <c r="C10" s="12" t="inlineStr">
        <is>
          <t>1級建築施工管理技士補</t>
        </is>
      </c>
      <c r="D10" s="12" t="inlineStr">
        <is>
          <t>—</t>
        </is>
      </c>
      <c r="E10" s="12" t="inlineStr">
        <is>
          <t>—</t>
        </is>
      </c>
      <c r="F10" s="20" t="inlineStr">
        <is>
          <t>◎</t>
        </is>
      </c>
    </row>
    <row r="11" ht="22" customHeight="1">
      <c r="A11" s="14" t="inlineStr"/>
      <c r="B11" s="14" t="inlineStr"/>
      <c r="C11" s="14" t="inlineStr"/>
      <c r="D11" s="14" t="inlineStr"/>
      <c r="E11" s="14" t="inlineStr"/>
      <c r="F11" s="21" t="inlineStr"/>
    </row>
    <row r="12" ht="22" customHeight="1">
      <c r="A12" s="14" t="inlineStr"/>
      <c r="B12" s="14" t="inlineStr"/>
      <c r="C12" s="14" t="inlineStr"/>
      <c r="D12" s="14" t="inlineStr"/>
      <c r="E12" s="14" t="inlineStr"/>
      <c r="F12" s="21" t="inlineStr"/>
    </row>
    <row r="13" ht="22" customHeight="1">
      <c r="A13" s="14" t="inlineStr"/>
      <c r="B13" s="14" t="inlineStr"/>
      <c r="C13" s="14" t="inlineStr"/>
      <c r="D13" s="14" t="inlineStr"/>
      <c r="E13" s="14" t="inlineStr"/>
      <c r="F13" s="21" t="inlineStr"/>
    </row>
    <row r="14" ht="22" customHeight="1">
      <c r="A14" s="14" t="inlineStr"/>
      <c r="B14" s="14" t="inlineStr"/>
      <c r="C14" s="14" t="inlineStr"/>
      <c r="D14" s="14" t="inlineStr"/>
      <c r="E14" s="14" t="inlineStr"/>
      <c r="F14" s="21" t="inlineStr"/>
    </row>
    <row r="15" ht="22" customHeight="1">
      <c r="A15" s="14" t="inlineStr"/>
      <c r="B15" s="14" t="inlineStr"/>
      <c r="C15" s="14" t="inlineStr"/>
      <c r="D15" s="14" t="inlineStr"/>
      <c r="E15" s="14" t="inlineStr"/>
      <c r="F15" s="21" t="inlineStr"/>
    </row>
    <row r="16" ht="22" customHeight="1">
      <c r="A16" s="14" t="inlineStr"/>
      <c r="B16" s="14" t="inlineStr"/>
      <c r="C16" s="14" t="inlineStr"/>
      <c r="D16" s="14" t="inlineStr"/>
      <c r="E16" s="14" t="inlineStr"/>
      <c r="F16" s="21" t="inlineStr"/>
    </row>
    <row r="17" ht="22" customHeight="1">
      <c r="A17" s="14" t="inlineStr"/>
      <c r="B17" s="14" t="inlineStr"/>
      <c r="C17" s="14" t="inlineStr"/>
      <c r="D17" s="14" t="inlineStr"/>
      <c r="E17" s="14" t="inlineStr"/>
      <c r="F17" s="21" t="inlineStr"/>
    </row>
    <row r="18" ht="22" customHeight="1">
      <c r="A18" s="14" t="inlineStr"/>
      <c r="B18" s="14" t="inlineStr"/>
      <c r="C18" s="14" t="inlineStr"/>
      <c r="D18" s="14" t="inlineStr"/>
      <c r="E18" s="14" t="inlineStr"/>
      <c r="F18" s="21" t="inlineStr"/>
    </row>
    <row r="19" ht="22" customHeight="1">
      <c r="A19" s="14" t="inlineStr"/>
      <c r="B19" s="14" t="inlineStr"/>
      <c r="C19" s="14" t="inlineStr"/>
      <c r="D19" s="14" t="inlineStr"/>
      <c r="E19" s="14" t="inlineStr"/>
      <c r="F19" s="21" t="inlineStr"/>
    </row>
    <row r="20" ht="22" customHeight="1">
      <c r="A20" s="14" t="inlineStr"/>
      <c r="B20" s="14" t="inlineStr"/>
      <c r="C20" s="14" t="inlineStr"/>
      <c r="D20" s="14" t="inlineStr"/>
      <c r="E20" s="14" t="inlineStr"/>
      <c r="F20" s="21" t="inlineStr"/>
    </row>
    <row r="21" ht="22" customHeight="1">
      <c r="A21" s="14" t="inlineStr"/>
      <c r="B21" s="14" t="inlineStr"/>
      <c r="C21" s="14" t="inlineStr"/>
      <c r="D21" s="14" t="inlineStr"/>
      <c r="E21" s="14" t="inlineStr"/>
      <c r="F21" s="21" t="inlineStr"/>
    </row>
    <row r="22" ht="22" customHeight="1">
      <c r="A22" s="14" t="inlineStr"/>
      <c r="B22" s="14" t="inlineStr"/>
      <c r="C22" s="14" t="inlineStr"/>
      <c r="D22" s="14" t="inlineStr"/>
      <c r="E22" s="14" t="inlineStr"/>
      <c r="F22" s="21" t="inlineStr"/>
    </row>
    <row r="23" ht="22" customHeight="1">
      <c r="A23" s="14" t="inlineStr"/>
      <c r="B23" s="14" t="inlineStr"/>
      <c r="C23" s="14" t="inlineStr"/>
      <c r="D23" s="14" t="inlineStr"/>
      <c r="E23" s="14" t="inlineStr"/>
      <c r="F23" s="21" t="inlineStr"/>
    </row>
    <row r="24" ht="22" customHeight="1">
      <c r="A24" s="14" t="inlineStr"/>
      <c r="B24" s="14" t="inlineStr"/>
      <c r="C24" s="14" t="inlineStr"/>
      <c r="D24" s="14" t="inlineStr"/>
      <c r="E24" s="14" t="inlineStr"/>
      <c r="F24" s="21" t="inlineStr"/>
    </row>
    <row r="26" ht="30" customHeight="1">
      <c r="A26" s="17" t="inlineStr">
        <is>
          <t>来月の空き：◎（空く）／○（一部）／△（厳しい）／×（不可）</t>
        </is>
      </c>
    </row>
    <row r="27" ht="30" customHeight="1">
      <c r="A27" s="17" t="inlineStr">
        <is>
          <t>優劣は書きません。特性だけです（第5章）。この1枚を案件表の横に置けば、アサインの検討が、その場でできるようになります。</t>
        </is>
      </c>
    </row>
    <row r="28" ht="30" customHeight="1">
      <c r="A28" s="17" t="inlineStr">
        <is>
          <t>忘れてはいけないのが「資格」と「協力会社の主要な職人・班」。誰が抜けると、どの現場が止まるか。これが見えると、育成と確保の優先順位まで決まります。</t>
        </is>
      </c>
    </row>
    <row r="29" ht="30" customHeight="1">
      <c r="A29" s="17" t="inlineStr">
        <is>
          <t>1級技士補は、専任現場の監理技術者補佐に立てられます。補佐を置けば、監理技術者は2現場まで兼任できます（2024年末〜・第5章）。</t>
        </is>
      </c>
    </row>
    <row r="31">
      <c r="A31" s="18" t="inlineStr">
        <is>
          <t>『建設業DXのホントのこと』（桐生匠真／HARMONIC insight）読者特典③　最新版・使い方は https://kensetsu.h-insight.jp</t>
        </is>
      </c>
    </row>
  </sheetData>
  <mergeCells count="7">
    <mergeCell ref="A2:F2"/>
    <mergeCell ref="A28:F28"/>
    <mergeCell ref="A1:F1"/>
    <mergeCell ref="A27:F27"/>
    <mergeCell ref="A31:F31"/>
    <mergeCell ref="A26:F26"/>
    <mergeCell ref="A29:F29"/>
  </mergeCells>
  <dataValidations count="1">
    <dataValidation sqref="F5:F24" showDropDown="0" showInputMessage="0" showErrorMessage="0" allowBlank="1" type="list">
      <formula1>"◎,○,△,×"</formula1>
    </dataValidation>
  </dataValidations>
  <printOptions horizontalCentered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5" customWidth="1" min="2" max="2"/>
    <col width="15" customWidth="1" min="3" max="3"/>
    <col width="17" customWidth="1" min="4" max="4"/>
    <col width="10" customWidth="1" min="5" max="5"/>
    <col width="12" customWidth="1" min="6" max="6"/>
    <col width="12" customWidth="1" min="7" max="7"/>
    <col width="15" customWidth="1" min="8" max="8"/>
  </cols>
  <sheetData>
    <row r="1" ht="30" customHeight="1">
      <c r="A1" s="1" t="inlineStr">
        <is>
          <t>3枚目：現場別の原価1枚（経理×工事でつくる）</t>
        </is>
      </c>
    </row>
    <row r="2" ht="32" customHeight="1">
      <c r="A2" s="2" t="inlineStr">
        <is>
          <t>月に一度の更新で十分です。予実差がマイナスの現場だけ、赤くなります。入金予定と支払予定を月ごとに集計すれば、資金が薄くなる月も見えてきます（第8章）。</t>
        </is>
      </c>
    </row>
    <row r="4" ht="34" customHeight="1">
      <c r="A4" s="7" t="inlineStr">
        <is>
          <t>現場名</t>
        </is>
      </c>
      <c r="B4" s="7" t="inlineStr">
        <is>
          <t>請負金額</t>
        </is>
      </c>
      <c r="C4" s="7" t="inlineStr">
        <is>
          <t>実行予算</t>
        </is>
      </c>
      <c r="D4" s="7" t="inlineStr">
        <is>
          <t>発生原価（累計）</t>
        </is>
      </c>
      <c r="E4" s="7" t="inlineStr">
        <is>
          <t>出来高
(%)</t>
        </is>
      </c>
      <c r="F4" s="7" t="inlineStr">
        <is>
          <t>入金予定</t>
        </is>
      </c>
      <c r="G4" s="7" t="inlineStr">
        <is>
          <t>支払予定</t>
        </is>
      </c>
      <c r="H4" s="7" t="inlineStr">
        <is>
          <t>予実差</t>
        </is>
      </c>
    </row>
    <row r="5" ht="22" customHeight="1">
      <c r="A5" s="9" t="inlineStr">
        <is>
          <t>B川護岸工事</t>
        </is>
      </c>
      <c r="B5" s="10" t="n">
        <v>200000000</v>
      </c>
      <c r="C5" s="10" t="n">
        <v>170000000</v>
      </c>
      <c r="D5" s="10" t="n">
        <v>122000000</v>
      </c>
      <c r="E5" s="10" t="n">
        <v>65</v>
      </c>
      <c r="F5" s="9" t="inlineStr">
        <is>
          <t>2026-09</t>
        </is>
      </c>
      <c r="G5" s="9" t="inlineStr">
        <is>
          <t>2026-08</t>
        </is>
      </c>
      <c r="H5" s="10">
        <f>IF(C5="","",C5*E5/100-D5)</f>
        <v/>
      </c>
    </row>
    <row r="6" ht="22" customHeight="1">
      <c r="A6" s="12" t="inlineStr">
        <is>
          <t>A庁舎改修</t>
        </is>
      </c>
      <c r="B6" s="13" t="n">
        <v>120000000</v>
      </c>
      <c r="C6" s="13" t="n">
        <v>105000000</v>
      </c>
      <c r="D6" s="13" t="n">
        <v>0</v>
      </c>
      <c r="E6" s="13" t="n">
        <v>0</v>
      </c>
      <c r="F6" s="12" t="inlineStr">
        <is>
          <t>2027-03</t>
        </is>
      </c>
      <c r="G6" s="12" t="inlineStr">
        <is>
          <t>2026-10</t>
        </is>
      </c>
      <c r="H6" s="13">
        <f>IF(C6="","",C6*E6/100-D6)</f>
        <v/>
      </c>
    </row>
    <row r="7" ht="22" customHeight="1">
      <c r="A7" s="9" t="inlineStr">
        <is>
          <t>C物流倉庫</t>
        </is>
      </c>
      <c r="B7" s="10" t="n">
        <v>80000000</v>
      </c>
      <c r="C7" s="10" t="n">
        <v>70000000</v>
      </c>
      <c r="D7" s="10" t="n">
        <v>0</v>
      </c>
      <c r="E7" s="10" t="n">
        <v>0</v>
      </c>
      <c r="F7" s="9" t="inlineStr">
        <is>
          <t>2027-08</t>
        </is>
      </c>
      <c r="G7" s="9" t="inlineStr">
        <is>
          <t>2026-12</t>
        </is>
      </c>
      <c r="H7" s="10">
        <f>IF(C7="","",C7*E7/100-D7)</f>
        <v/>
      </c>
    </row>
    <row r="8" ht="22" customHeight="1">
      <c r="A8" s="12" t="inlineStr">
        <is>
          <t>E市道 舗装</t>
        </is>
      </c>
      <c r="B8" s="13" t="n">
        <v>35000000</v>
      </c>
      <c r="C8" s="13" t="n">
        <v>30000000</v>
      </c>
      <c r="D8" s="13" t="n">
        <v>21000000</v>
      </c>
      <c r="E8" s="13" t="n">
        <v>70</v>
      </c>
      <c r="F8" s="12" t="inlineStr">
        <is>
          <t>2026-12</t>
        </is>
      </c>
      <c r="G8" s="12" t="inlineStr">
        <is>
          <t>2026-11</t>
        </is>
      </c>
      <c r="H8" s="13">
        <f>IF(C8="","",C8*E8/100-D8)</f>
        <v/>
      </c>
    </row>
    <row r="9" ht="22" customHeight="1">
      <c r="A9" s="14" t="inlineStr"/>
      <c r="B9" s="14" t="inlineStr"/>
      <c r="C9" s="14" t="inlineStr"/>
      <c r="D9" s="14" t="inlineStr"/>
      <c r="E9" s="14" t="inlineStr"/>
      <c r="F9" s="14" t="inlineStr"/>
      <c r="G9" s="14" t="inlineStr"/>
      <c r="H9" s="22">
        <f>IF(C9="","",C9*E9/100-D9)</f>
        <v/>
      </c>
    </row>
    <row r="10" ht="22" customHeight="1">
      <c r="A10" s="14" t="inlineStr"/>
      <c r="B10" s="14" t="inlineStr"/>
      <c r="C10" s="14" t="inlineStr"/>
      <c r="D10" s="14" t="inlineStr"/>
      <c r="E10" s="14" t="inlineStr"/>
      <c r="F10" s="14" t="inlineStr"/>
      <c r="G10" s="14" t="inlineStr"/>
      <c r="H10" s="22">
        <f>IF(C10="","",C10*E10/100-D10)</f>
        <v/>
      </c>
    </row>
    <row r="11" ht="22" customHeight="1">
      <c r="A11" s="14" t="inlineStr"/>
      <c r="B11" s="14" t="inlineStr"/>
      <c r="C11" s="14" t="inlineStr"/>
      <c r="D11" s="14" t="inlineStr"/>
      <c r="E11" s="14" t="inlineStr"/>
      <c r="F11" s="14" t="inlineStr"/>
      <c r="G11" s="14" t="inlineStr"/>
      <c r="H11" s="22">
        <f>IF(C11="","",C11*E11/100-D11)</f>
        <v/>
      </c>
    </row>
    <row r="12" ht="22" customHeight="1">
      <c r="A12" s="14" t="inlineStr"/>
      <c r="B12" s="14" t="inlineStr"/>
      <c r="C12" s="14" t="inlineStr"/>
      <c r="D12" s="14" t="inlineStr"/>
      <c r="E12" s="14" t="inlineStr"/>
      <c r="F12" s="14" t="inlineStr"/>
      <c r="G12" s="14" t="inlineStr"/>
      <c r="H12" s="22">
        <f>IF(C12="","",C12*E12/100-D12)</f>
        <v/>
      </c>
    </row>
    <row r="13" ht="22" customHeight="1">
      <c r="A13" s="14" t="inlineStr"/>
      <c r="B13" s="14" t="inlineStr"/>
      <c r="C13" s="14" t="inlineStr"/>
      <c r="D13" s="14" t="inlineStr"/>
      <c r="E13" s="14" t="inlineStr"/>
      <c r="F13" s="14" t="inlineStr"/>
      <c r="G13" s="14" t="inlineStr"/>
      <c r="H13" s="22">
        <f>IF(C13="","",C13*E13/100-D13)</f>
        <v/>
      </c>
    </row>
    <row r="14" ht="22" customHeight="1">
      <c r="A14" s="14" t="inlineStr"/>
      <c r="B14" s="14" t="inlineStr"/>
      <c r="C14" s="14" t="inlineStr"/>
      <c r="D14" s="14" t="inlineStr"/>
      <c r="E14" s="14" t="inlineStr"/>
      <c r="F14" s="14" t="inlineStr"/>
      <c r="G14" s="14" t="inlineStr"/>
      <c r="H14" s="22">
        <f>IF(C14="","",C14*E14/100-D14)</f>
        <v/>
      </c>
    </row>
    <row r="15" ht="22" customHeight="1">
      <c r="A15" s="14" t="inlineStr"/>
      <c r="B15" s="14" t="inlineStr"/>
      <c r="C15" s="14" t="inlineStr"/>
      <c r="D15" s="14" t="inlineStr"/>
      <c r="E15" s="14" t="inlineStr"/>
      <c r="F15" s="14" t="inlineStr"/>
      <c r="G15" s="14" t="inlineStr"/>
      <c r="H15" s="22">
        <f>IF(C15="","",C15*E15/100-D15)</f>
        <v/>
      </c>
    </row>
    <row r="16" ht="22" customHeight="1">
      <c r="A16" s="14" t="inlineStr"/>
      <c r="B16" s="14" t="inlineStr"/>
      <c r="C16" s="14" t="inlineStr"/>
      <c r="D16" s="14" t="inlineStr"/>
      <c r="E16" s="14" t="inlineStr"/>
      <c r="F16" s="14" t="inlineStr"/>
      <c r="G16" s="14" t="inlineStr"/>
      <c r="H16" s="22">
        <f>IF(C16="","",C16*E16/100-D16)</f>
        <v/>
      </c>
    </row>
    <row r="17" ht="22" customHeight="1">
      <c r="A17" s="14" t="inlineStr"/>
      <c r="B17" s="14" t="inlineStr"/>
      <c r="C17" s="14" t="inlineStr"/>
      <c r="D17" s="14" t="inlineStr"/>
      <c r="E17" s="14" t="inlineStr"/>
      <c r="F17" s="14" t="inlineStr"/>
      <c r="G17" s="14" t="inlineStr"/>
      <c r="H17" s="22">
        <f>IF(C17="","",C17*E17/100-D17)</f>
        <v/>
      </c>
    </row>
    <row r="18" ht="22" customHeight="1">
      <c r="A18" s="14" t="inlineStr"/>
      <c r="B18" s="14" t="inlineStr"/>
      <c r="C18" s="14" t="inlineStr"/>
      <c r="D18" s="14" t="inlineStr"/>
      <c r="E18" s="14" t="inlineStr"/>
      <c r="F18" s="14" t="inlineStr"/>
      <c r="G18" s="14" t="inlineStr"/>
      <c r="H18" s="22">
        <f>IF(C18="","",C18*E18/100-D18)</f>
        <v/>
      </c>
    </row>
    <row r="19" ht="22" customHeight="1">
      <c r="A19" s="14" t="inlineStr"/>
      <c r="B19" s="14" t="inlineStr"/>
      <c r="C19" s="14" t="inlineStr"/>
      <c r="D19" s="14" t="inlineStr"/>
      <c r="E19" s="14" t="inlineStr"/>
      <c r="F19" s="14" t="inlineStr"/>
      <c r="G19" s="14" t="inlineStr"/>
      <c r="H19" s="22">
        <f>IF(C19="","",C19*E19/100-D19)</f>
        <v/>
      </c>
    </row>
    <row r="20" ht="22" customHeight="1">
      <c r="A20" s="14" t="inlineStr"/>
      <c r="B20" s="14" t="inlineStr"/>
      <c r="C20" s="14" t="inlineStr"/>
      <c r="D20" s="14" t="inlineStr"/>
      <c r="E20" s="14" t="inlineStr"/>
      <c r="F20" s="14" t="inlineStr"/>
      <c r="G20" s="14" t="inlineStr"/>
      <c r="H20" s="22">
        <f>IF(C20="","",C20*E20/100-D20)</f>
        <v/>
      </c>
    </row>
    <row r="21" ht="22" customHeight="1">
      <c r="A21" s="14" t="inlineStr"/>
      <c r="B21" s="14" t="inlineStr"/>
      <c r="C21" s="14" t="inlineStr"/>
      <c r="D21" s="14" t="inlineStr"/>
      <c r="E21" s="14" t="inlineStr"/>
      <c r="F21" s="14" t="inlineStr"/>
      <c r="G21" s="14" t="inlineStr"/>
      <c r="H21" s="22">
        <f>IF(C21="","",C21*E21/100-D21)</f>
        <v/>
      </c>
    </row>
    <row r="22" ht="22" customHeight="1">
      <c r="A22" s="14" t="inlineStr"/>
      <c r="B22" s="14" t="inlineStr"/>
      <c r="C22" s="14" t="inlineStr"/>
      <c r="D22" s="14" t="inlineStr"/>
      <c r="E22" s="14" t="inlineStr"/>
      <c r="F22" s="14" t="inlineStr"/>
      <c r="G22" s="14" t="inlineStr"/>
      <c r="H22" s="22">
        <f>IF(C22="","",C22*E22/100-D22)</f>
        <v/>
      </c>
    </row>
    <row r="24" ht="30" customHeight="1">
      <c r="A24" s="17" t="inlineStr">
        <is>
          <t>予実差 ＝ 実行予算 × 出来高 − 発生原価。マイナス（赤）は、予算より原価が先行しているという合図です。</t>
        </is>
      </c>
    </row>
    <row r="25" ht="30" customHeight="1">
      <c r="A25" s="17" t="inlineStr">
        <is>
          <t>出来高50％なのに原価が60％出ていたら、その時点で危険信号。竣工まで待たずに手を打ちます（第8章）。</t>
        </is>
      </c>
    </row>
    <row r="26" ht="30" customHeight="1">
      <c r="A26" s="17" t="inlineStr">
        <is>
          <t>受注後に打てる手は、多くありません。実際に頼れるのは、発注者への追加費用の請求と、業者との値段の詰め、そしてVE／CDです（第8章）。</t>
        </is>
      </c>
    </row>
    <row r="28">
      <c r="A28" s="18" t="inlineStr">
        <is>
          <t>『建設業DXのホントのこと』（桐生匠真／HARMONIC insight）読者特典③　最新版・使い方は https://kensetsu.h-insight.jp</t>
        </is>
      </c>
    </row>
  </sheetData>
  <mergeCells count="6">
    <mergeCell ref="A26:H26"/>
    <mergeCell ref="A25:H25"/>
    <mergeCell ref="A24:H24"/>
    <mergeCell ref="A2:H2"/>
    <mergeCell ref="A28:H28"/>
    <mergeCell ref="A1:H1"/>
  </mergeCells>
  <conditionalFormatting sqref="H5:H22">
    <cfRule type="cellIs" priority="1" operator="lessThan" dxfId="0">
      <formula>0</formula>
    </cfRule>
  </conditionalFormatting>
  <printOptions horizontalCentered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2026-07-31T02:16:51Z</dcterms:created>
  <dcterms:modified xmlns:dcterms="http://purl.org/dc/terms/" xmlns:xsi="http://www.w3.org/2001/XMLSchema-instance" xsi:type="dcterms:W3CDTF">2026-07-31T02:16:51Z</dcterms:modified>
</cp:coreProperties>
</file>